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ikeh\Downloads\"/>
    </mc:Choice>
  </mc:AlternateContent>
  <xr:revisionPtr revIDLastSave="0" documentId="8_{F35D3950-A5C5-429E-8BBC-53A23A331A71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Mindset Competency Tracker" sheetId="1" r:id="rId1"/>
  </sheets>
  <definedNames>
    <definedName name="_xlnm.Print_Titles" localSheetId="0">'Mindset Competency Tracker'!$1:$1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6" i="1" l="1"/>
  <c r="C6" i="1" s="1"/>
  <c r="C142" i="1"/>
  <c r="B142" i="1"/>
  <c r="C132" i="1"/>
  <c r="B132" i="1"/>
  <c r="C120" i="1"/>
  <c r="B120" i="1"/>
  <c r="C110" i="1"/>
  <c r="B110" i="1"/>
  <c r="C100" i="1"/>
  <c r="B100" i="1"/>
  <c r="C87" i="1"/>
  <c r="B87" i="1"/>
  <c r="C78" i="1"/>
  <c r="B78" i="1"/>
  <c r="C67" i="1"/>
  <c r="B67" i="1"/>
  <c r="C54" i="1"/>
  <c r="B54" i="1"/>
  <c r="C45" i="1"/>
  <c r="B45" i="1"/>
  <c r="C34" i="1"/>
  <c r="B34" i="1"/>
  <c r="B145" i="1" s="1"/>
  <c r="B147" i="1" l="1"/>
  <c r="B7" i="1" s="1"/>
  <c r="B6" i="1"/>
</calcChain>
</file>

<file path=xl/sharedStrings.xml><?xml version="1.0" encoding="utf-8"?>
<sst xmlns="http://schemas.openxmlformats.org/spreadsheetml/2006/main" count="166" uniqueCount="118">
  <si>
    <t>TRADER IQ</t>
  </si>
  <si>
    <t>Mindset Mastery Competency Tracker</t>
  </si>
  <si>
    <t>Ongoing self-assessment · score before the course, again at the end, and track your progress over time</t>
  </si>
  <si>
    <t>YOUR PROGRESS</t>
  </si>
  <si>
    <t>Total score</t>
  </si>
  <si>
    <t>Overall completion</t>
  </si>
  <si>
    <t>How to use this tracker</t>
  </si>
  <si>
    <t>This is an ongoing self-assessment, not a pass/fail test. Score each competency, and the totals and overall completion above update automatically as a living progress marker.</t>
  </si>
  <si>
    <t>Use the Notes / Evidence column to record how you demonstrated each competency — journal entries, a specific trade or session, a written plan, or a conversation you had about it.</t>
  </si>
  <si>
    <t>Scoring (0–2)</t>
  </si>
  <si>
    <t>0  —  Not yet demonstrated.</t>
  </si>
  <si>
    <t>1  —  Developing: can do it with support or guidance.</t>
  </si>
  <si>
    <t>2  —  Confident: can do it independently and could explain it to others.</t>
  </si>
  <si>
    <t>Suggested review rhythm</t>
  </si>
  <si>
    <t>Score this tracker before you begin the course, and again once you finish. Keep both versions — the comparison is more useful than either score on its own.</t>
  </si>
  <si>
    <t>After that, re-score at least monthly and after any key milestone: a significant drawdown, a run of losses, a change of method or market, or a period away from the screen.</t>
  </si>
  <si>
    <t>A word on your scores</t>
  </si>
  <si>
    <t>Some scores may fall between the first and second sitting. That is normal and usually a good sign — you now know what the competency actually requires. Judge yourself against the description, not against your earlier self.</t>
  </si>
  <si>
    <t>Using the levels (a guide, not a standard)</t>
  </si>
  <si>
    <t>Sections are loosely grouped Starter → Intermediate → Advanced to suggest a sensible order of travel and help you spot gaps. Treat it as orientation — most traders will work across all levels at once.</t>
  </si>
  <si>
    <t>Self-Knowledge &amp; Decision Style</t>
  </si>
  <si>
    <t>STARTER</t>
  </si>
  <si>
    <t>Competency</t>
  </si>
  <si>
    <t>Score (0–2)</t>
  </si>
  <si>
    <t>Notes / Evidence</t>
  </si>
  <si>
    <t>Describe your own decision-making style under normal conditions, and how it changes under pressure.</t>
  </si>
  <si>
    <t>Identify which trading choices are genuinely yours to make, and which are dictated by the market.</t>
  </si>
  <si>
    <t>Recognise your personal drivers for trading (income, challenge, autonomy, status) and how each shapes your behaviour.</t>
  </si>
  <si>
    <t>Describe your current strengths and limitations as a trader without over- or under-stating either.</t>
  </si>
  <si>
    <t>Explain what trading IQ means in practice, and give an honest account of where yours sits today.</t>
  </si>
  <si>
    <t>Own your results without attributing them to the market, the broker, or bad luck.</t>
  </si>
  <si>
    <t>Describe what an internal locus of control means for your trading, and where yours currently sits.</t>
  </si>
  <si>
    <t>Explain the role results play in your own psychology, and recognise the transition you are currently in.</t>
  </si>
  <si>
    <t>Section subtotal</t>
  </si>
  <si>
    <t>Assumptions &amp; Perceptions</t>
  </si>
  <si>
    <t>Distinguish between what you have observed in the market and what you have assumed about it.</t>
  </si>
  <si>
    <t>List your working assumptions about yourself as a trader, and test at least one of them against evidence.</t>
  </si>
  <si>
    <t>List your working assumptions about how your chosen markets behave, and identify which remain unverified.</t>
  </si>
  <si>
    <t>List your working assumptions about your method, including the win rate and drawdown you expect from it.</t>
  </si>
  <si>
    <t>Recognise when a perception has hardened into a belief you no longer question.</t>
  </si>
  <si>
    <t>Revise or discard an assumption once the evidence contradicts it.</t>
  </si>
  <si>
    <t>State what your edge actually is, in terms specific enough that someone else could test it.</t>
  </si>
  <si>
    <t>Thinking &amp; Emotion</t>
  </si>
  <si>
    <t>Distinguish creative from critical thinking, and know which your trading currently relies on.</t>
  </si>
  <si>
    <t>Apply a structured process when developing a longer-term trading idea.</t>
  </si>
  <si>
    <t>Recognise the role emotion plays in your decisions rather than assuming it plays none.</t>
  </si>
  <si>
    <t>Name the emotional states that most often precede your poorest decisions.</t>
  </si>
  <si>
    <t>Use a checklist to gauge where your emotional actions sit right now.</t>
  </si>
  <si>
    <t>Recognising Cognitive Bias</t>
  </si>
  <si>
    <t>INTERMEDIATE</t>
  </si>
  <si>
    <t>Define what a trading bias is and describe its potential impact on your results.</t>
  </si>
  <si>
    <t>Define confirmation bias and identify a recent instance of it in your own trading.</t>
  </si>
  <si>
    <t>Recognise recency bias — over-weighting the last few trades or sessions when forming a view.</t>
  </si>
  <si>
    <t>Separate outcome from process: judge a decision on the quality of the reasoning, not on the result.</t>
  </si>
  <si>
    <t>Recognise sunk-cost thinking and its effect on holding losing positions or persisting with a failing method.</t>
  </si>
  <si>
    <t>Recognise loss aversion and the behaviours it produces in your own trading.</t>
  </si>
  <si>
    <t>Recognise minimalisation — downplaying a loss, a rule breach, or a pattern you would rather not see.</t>
  </si>
  <si>
    <t>Identify the single bias that most affects your trading, and describe a specific countermeasure for it.</t>
  </si>
  <si>
    <t>Use a checklist or pre-commitment device to reduce bias at the point of decision.</t>
  </si>
  <si>
    <t>Emotional Regulation Under Pressure</t>
  </si>
  <si>
    <t>ADVANCED</t>
  </si>
  <si>
    <t>Recognise your own early warning signs of emotional escalation — physical, behavioural, or both.</t>
  </si>
  <si>
    <t>Recognise FOMO, and describe what you actually do when a move runs without you.</t>
  </si>
  <si>
    <t>Manage the urge to trade back a loss, or a run of losses.</t>
  </si>
  <si>
    <t>Manage overconfidence after a win, or a run of wins.</t>
  </si>
  <si>
    <t>Step away from the screen on defined criteria rather than on feel.</t>
  </si>
  <si>
    <t>Hold a position to its planned exit without interference while the plan remains valid.</t>
  </si>
  <si>
    <t>Recognise which of the three arousal zones you are in, and what it is doing to your judgement.</t>
  </si>
  <si>
    <t>Standards &amp; Routines</t>
  </si>
  <si>
    <t>Maintain a written trading code of conduct that covers how you will behave, not just what you will trade.</t>
  </si>
  <si>
    <t>Review and revise that code of conduct as your trading develops, rather than leaving it as written.</t>
  </si>
  <si>
    <t>Maintain a daily trading agenda covering what you do before, during and after the session.</t>
  </si>
  <si>
    <t>Follow the agenda on ordinary days, and know which parts you drop first when the day is not ordinary.</t>
  </si>
  <si>
    <t>Recognise a breach of your own standards at the time it happens rather than in review.</t>
  </si>
  <si>
    <t>Discipline, Reliability &amp; Confidence</t>
  </si>
  <si>
    <t>State what trading discipline means in your own words, in behavioural terms.</t>
  </si>
  <si>
    <t>Follow your stated plan across a defined period and measure your rate of adherence.</t>
  </si>
  <si>
    <t>Distinguish a considered change of plan from an in-the-moment deviation.</t>
  </si>
  <si>
    <t>Take the trade your rules call for, including immediately after a loss.</t>
  </si>
  <si>
    <t>Skip the trade your rules do not call for, including when the setup is tempting.</t>
  </si>
  <si>
    <t>Convert an intention into a scheduled, specific action rather than a general resolution.</t>
  </si>
  <si>
    <t>Recognise the conditions under which your reliability drops, and plan around them in advance.</t>
  </si>
  <si>
    <t>Identify the three trading confidences and describe where each of yours currently sits.</t>
  </si>
  <si>
    <t>Recognise the threats to your own self-efficacy and what you do when one of them lands.</t>
  </si>
  <si>
    <t>Review, Journalling &amp; Evidence</t>
  </si>
  <si>
    <t>Maintain a trading journal that records your reasoning, not only your entries and exits.</t>
  </si>
  <si>
    <t>Review the journal on a set cadence and extract at least one actionable finding each time.</t>
  </si>
  <si>
    <t>Read and interpret your own performance statistics honestly, including the unflattering ones.</t>
  </si>
  <si>
    <t>Distinguish a statistically meaningful pattern from a small-sample story.</t>
  </si>
  <si>
    <t>Review market and financial information critically, weighing source, timing, and relevance.</t>
  </si>
  <si>
    <t>Separate a run of bad luck from a genuine deterioration in your method.</t>
  </si>
  <si>
    <t>Systematic Thinking &amp; Non-Interference</t>
  </si>
  <si>
    <t>THROUGHOUT</t>
  </si>
  <si>
    <t>Shift evaluation from individual trades to method-level, statistical performance.</t>
  </si>
  <si>
    <t>Resist overriding a position or a defined method without an evidence-based reason.</t>
  </si>
  <si>
    <t>Treat losses as a designed cost of the edge — judge a trade on rule-adherence, not outcome (good losses vs bad wins).</t>
  </si>
  <si>
    <t>Hold realistic expectations of drawdown and losing streaks; don't abandon a tested method prematurely.</t>
  </si>
  <si>
    <t>Avoid the tinkering trap; change your method only on persistent, evidenced degradation.</t>
  </si>
  <si>
    <t>Use a set review cadence to create psychological distance rather than monitoring constantly.</t>
  </si>
  <si>
    <t>Resilience &amp; Sustainability</t>
  </si>
  <si>
    <t>Define what resilience means for your trading, across both your system and yourself.</t>
  </si>
  <si>
    <t>Explain what drawdown means for your method, and the point at which it becomes a problem rather than a cost.</t>
  </si>
  <si>
    <t>Know your recovery factor and what it implies for your long-term results.</t>
  </si>
  <si>
    <t>Recognise which cycle you are currently in — learning, building, consolidating, or recovering — and set expectations to match.</t>
  </si>
  <si>
    <t>Identify the point at which a vicious cycle has started, before it has run its course.</t>
  </si>
  <si>
    <t>Have a defined circuit breaker ready, and use it rather than reasoning your way past it.</t>
  </si>
  <si>
    <t>Set and hold boundaries between trading time and the rest of your life.</t>
  </si>
  <si>
    <t>Sustain your trading at a level you could maintain for years rather than months.</t>
  </si>
  <si>
    <t>Mastery &amp; Development Planning</t>
  </si>
  <si>
    <t>Describe what mastery means in your own trading context, in observable terms.</t>
  </si>
  <si>
    <t>Identify the processes — not the outcomes — that mastery actually depends on.</t>
  </si>
  <si>
    <t>Use this tracker to identify your three lowest-scoring competencies.</t>
  </si>
  <si>
    <t>Turn those three into a written development plan with specific actions and dates against each.</t>
  </si>
  <si>
    <t>Prioritise development effort by likely impact rather than by interest or ease.</t>
  </si>
  <si>
    <t>Re-score this tracker on schedule and revise the development plan against what changed.</t>
  </si>
  <si>
    <t>OVERALL SCORE</t>
  </si>
  <si>
    <t>Total marks scored</t>
  </si>
  <si>
    <t>Maximum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</si>
</sst>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b/>
      <sz val="10"/>
      <color rgb="FFC9A227"/>
      <name val="Arial"/>
      <charset val="1"/>
    </font>
    <font>
      <b/>
      <sz val="20"/>
      <color rgb="FF2E2E2E"/>
      <name val="Arial"/>
      <charset val="1"/>
    </font>
    <font>
      <i/>
      <sz val="10"/>
      <color rgb="FF6B6B6B"/>
      <name val="Arial"/>
      <charset val="1"/>
    </font>
    <font>
      <b/>
      <sz val="11"/>
      <color rgb="FFFFFFFF"/>
      <name val="Arial"/>
      <charset val="1"/>
    </font>
    <font>
      <b/>
      <sz val="10"/>
      <color rgb="FF222222"/>
      <name val="Arial"/>
      <charset val="1"/>
    </font>
    <font>
      <b/>
      <sz val="11"/>
      <color rgb="FF2E2E2E"/>
      <name val="Arial"/>
      <charset val="1"/>
    </font>
    <font>
      <sz val="10"/>
      <color rgb="FF6B6B6B"/>
      <name val="Arial"/>
      <charset val="1"/>
    </font>
    <font>
      <b/>
      <sz val="12"/>
      <color rgb="FF2E2E2E"/>
      <name val="Arial"/>
      <charset val="1"/>
    </font>
    <font>
      <sz val="10"/>
      <color rgb="FF222222"/>
      <name val="Arial"/>
      <charset val="1"/>
    </font>
    <font>
      <b/>
      <sz val="12"/>
      <color rgb="FFFFFFFF"/>
      <name val="Arial"/>
      <charset val="1"/>
    </font>
    <font>
      <b/>
      <sz val="9"/>
      <color rgb="FFE8C766"/>
      <name val="Arial"/>
      <charset val="1"/>
    </font>
    <font>
      <b/>
      <sz val="10"/>
      <color rgb="FF2E2E2E"/>
      <name val="Arial"/>
      <charset val="1"/>
    </font>
    <font>
      <sz val="11"/>
      <color rgb="FF222222"/>
      <name val="Arial"/>
      <charset val="1"/>
    </font>
    <font>
      <b/>
      <sz val="11"/>
      <color rgb="FF222222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2E2E2E"/>
        <bgColor rgb="FF222222"/>
      </patternFill>
    </fill>
    <fill>
      <patternFill patternType="solid">
        <fgColor rgb="FFFAF4E2"/>
        <bgColor rgb="FFFCF0D2"/>
      </patternFill>
    </fill>
    <fill>
      <patternFill patternType="solid">
        <fgColor rgb="FFFFFFFF"/>
        <bgColor rgb="FFFAF4E2"/>
      </patternFill>
    </fill>
    <fill>
      <patternFill patternType="solid">
        <fgColor rgb="FFF2EAD0"/>
        <bgColor rgb="FFFCF0D2"/>
      </patternFill>
    </fill>
  </fills>
  <borders count="2">
    <border>
      <left/>
      <right/>
      <top/>
      <bottom/>
      <diagonal/>
    </border>
    <border>
      <left style="thin">
        <color rgb="FFD9D2BC"/>
      </left>
      <right style="thin">
        <color rgb="FFD9D2BC"/>
      </right>
      <top style="thin">
        <color rgb="FFD9D2BC"/>
      </top>
      <bottom style="thin">
        <color rgb="FFD9D2B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0" fillId="2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9" fontId="6" fillId="4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9" fontId="8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33"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  <dxf>
      <fill>
        <patternFill>
          <bgColor rgb="FFE4EFE0"/>
        </patternFill>
      </fill>
    </dxf>
    <dxf>
      <fill>
        <patternFill>
          <bgColor rgb="FFFCF0D2"/>
        </patternFill>
      </fill>
    </dxf>
    <dxf>
      <fill>
        <patternFill>
          <bgColor rgb="FFF6E3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2BC"/>
      <rgbColor rgb="FF808080"/>
      <rgbColor rgb="FF9999FF"/>
      <rgbColor rgb="FF993366"/>
      <rgbColor rgb="FFFAF4E2"/>
      <rgbColor rgb="FFF2EAD0"/>
      <rgbColor rgb="FF660066"/>
      <rgbColor rgb="FFFF8080"/>
      <rgbColor rgb="FF0066CC"/>
      <rgbColor rgb="FFF6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4EFE0"/>
      <rgbColor rgb="FFFCF0D2"/>
      <rgbColor rgb="FF99CCFF"/>
      <rgbColor rgb="FFFF99CC"/>
      <rgbColor rgb="FFCC99FF"/>
      <rgbColor rgb="FFE8C766"/>
      <rgbColor rgb="FF3366FF"/>
      <rgbColor rgb="FF33CCCC"/>
      <rgbColor rgb="FF99CC00"/>
      <rgbColor rgb="FFFFCC00"/>
      <rgbColor rgb="FFC9A227"/>
      <rgbColor rgb="FFFF6600"/>
      <rgbColor rgb="FF6B6B6B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2E2E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7"/>
  <sheetViews>
    <sheetView showGridLines="0" tabSelected="1" zoomScaleNormal="100" workbookViewId="0">
      <selection sqref="A1:C1"/>
    </sheetView>
  </sheetViews>
  <sheetFormatPr defaultColWidth="8.6640625" defaultRowHeight="14.4" x14ac:dyDescent="0.3"/>
  <cols>
    <col min="1" max="1" width="72" customWidth="1"/>
    <col min="2" max="2" width="12" customWidth="1"/>
    <col min="3" max="3" width="46" customWidth="1"/>
  </cols>
  <sheetData>
    <row r="1" spans="1:3" ht="15.75" customHeight="1" x14ac:dyDescent="0.3">
      <c r="A1" s="8" t="s">
        <v>0</v>
      </c>
      <c r="B1" s="8"/>
      <c r="C1" s="8"/>
    </row>
    <row r="2" spans="1:3" ht="30" customHeight="1" x14ac:dyDescent="0.3">
      <c r="A2" s="7" t="s">
        <v>1</v>
      </c>
      <c r="B2" s="7"/>
      <c r="C2" s="7"/>
    </row>
    <row r="3" spans="1:3" ht="18" customHeight="1" x14ac:dyDescent="0.3">
      <c r="A3" s="6" t="s">
        <v>2</v>
      </c>
      <c r="B3" s="6"/>
      <c r="C3" s="6"/>
    </row>
    <row r="5" spans="1:3" ht="19.5" customHeight="1" x14ac:dyDescent="0.3">
      <c r="A5" s="5" t="s">
        <v>3</v>
      </c>
      <c r="B5" s="5"/>
      <c r="C5" s="5"/>
    </row>
    <row r="6" spans="1:3" ht="19.5" customHeight="1" x14ac:dyDescent="0.3">
      <c r="A6" s="9" t="s">
        <v>4</v>
      </c>
      <c r="B6" s="10">
        <f>B145</f>
        <v>0</v>
      </c>
      <c r="C6" s="11" t="str">
        <f>"of "&amp;B146&amp;" marks"</f>
        <v>of 152 marks</v>
      </c>
    </row>
    <row r="7" spans="1:3" ht="21.75" customHeight="1" x14ac:dyDescent="0.3">
      <c r="A7" s="9" t="s">
        <v>5</v>
      </c>
      <c r="B7" s="4">
        <f>B147</f>
        <v>0</v>
      </c>
      <c r="C7" s="4"/>
    </row>
    <row r="9" spans="1:3" ht="19.5" customHeight="1" x14ac:dyDescent="0.3">
      <c r="A9" s="3" t="s">
        <v>6</v>
      </c>
      <c r="B9" s="3"/>
      <c r="C9" s="3"/>
    </row>
    <row r="10" spans="1:3" ht="30" customHeight="1" x14ac:dyDescent="0.3">
      <c r="A10" s="2" t="s">
        <v>7</v>
      </c>
      <c r="B10" s="2"/>
      <c r="C10" s="2"/>
    </row>
    <row r="11" spans="1:3" ht="30" customHeight="1" x14ac:dyDescent="0.3">
      <c r="A11" s="2" t="s">
        <v>8</v>
      </c>
      <c r="B11" s="2"/>
      <c r="C11" s="2"/>
    </row>
    <row r="12" spans="1:3" ht="19.5" customHeight="1" x14ac:dyDescent="0.3">
      <c r="A12" s="3" t="s">
        <v>9</v>
      </c>
      <c r="B12" s="3"/>
      <c r="C12" s="3"/>
    </row>
    <row r="13" spans="1:3" ht="15" customHeight="1" x14ac:dyDescent="0.3">
      <c r="A13" s="2" t="s">
        <v>10</v>
      </c>
      <c r="B13" s="2"/>
      <c r="C13" s="2"/>
    </row>
    <row r="14" spans="1:3" ht="15" customHeight="1" x14ac:dyDescent="0.3">
      <c r="A14" s="2" t="s">
        <v>11</v>
      </c>
      <c r="B14" s="2"/>
      <c r="C14" s="2"/>
    </row>
    <row r="15" spans="1:3" ht="15" customHeight="1" x14ac:dyDescent="0.3">
      <c r="A15" s="2" t="s">
        <v>12</v>
      </c>
      <c r="B15" s="2"/>
      <c r="C15" s="2"/>
    </row>
    <row r="16" spans="1:3" ht="19.5" customHeight="1" x14ac:dyDescent="0.3">
      <c r="A16" s="3" t="s">
        <v>13</v>
      </c>
      <c r="B16" s="3"/>
      <c r="C16" s="3"/>
    </row>
    <row r="17" spans="1:3" ht="30" customHeight="1" x14ac:dyDescent="0.3">
      <c r="A17" s="2" t="s">
        <v>14</v>
      </c>
      <c r="B17" s="2"/>
      <c r="C17" s="2"/>
    </row>
    <row r="18" spans="1:3" ht="30" customHeight="1" x14ac:dyDescent="0.3">
      <c r="A18" s="2" t="s">
        <v>15</v>
      </c>
      <c r="B18" s="2"/>
      <c r="C18" s="2"/>
    </row>
    <row r="19" spans="1:3" ht="19.5" customHeight="1" x14ac:dyDescent="0.3">
      <c r="A19" s="3" t="s">
        <v>16</v>
      </c>
      <c r="B19" s="3"/>
      <c r="C19" s="3"/>
    </row>
    <row r="20" spans="1:3" ht="30" customHeight="1" x14ac:dyDescent="0.3">
      <c r="A20" s="2" t="s">
        <v>17</v>
      </c>
      <c r="B20" s="2"/>
      <c r="C20" s="2"/>
    </row>
    <row r="21" spans="1:3" ht="19.5" customHeight="1" x14ac:dyDescent="0.3">
      <c r="A21" s="3" t="s">
        <v>18</v>
      </c>
      <c r="B21" s="3"/>
      <c r="C21" s="3"/>
    </row>
    <row r="22" spans="1:3" ht="30" customHeight="1" x14ac:dyDescent="0.3">
      <c r="A22" s="2" t="s">
        <v>19</v>
      </c>
      <c r="B22" s="2"/>
      <c r="C22" s="2"/>
    </row>
    <row r="24" spans="1:3" ht="21.75" customHeight="1" x14ac:dyDescent="0.3">
      <c r="A24" s="1" t="s">
        <v>20</v>
      </c>
      <c r="B24" s="1"/>
      <c r="C24" s="12" t="s">
        <v>21</v>
      </c>
    </row>
    <row r="25" spans="1:3" ht="18" customHeight="1" x14ac:dyDescent="0.3">
      <c r="A25" s="13" t="s">
        <v>22</v>
      </c>
      <c r="B25" s="14" t="s">
        <v>23</v>
      </c>
      <c r="C25" s="13" t="s">
        <v>24</v>
      </c>
    </row>
    <row r="26" spans="1:3" ht="30" customHeight="1" x14ac:dyDescent="0.3">
      <c r="A26" s="15" t="s">
        <v>25</v>
      </c>
      <c r="B26" s="16"/>
      <c r="C26" s="15"/>
    </row>
    <row r="27" spans="1:3" ht="30" customHeight="1" x14ac:dyDescent="0.3">
      <c r="A27" s="15" t="s">
        <v>26</v>
      </c>
      <c r="B27" s="16"/>
      <c r="C27" s="15"/>
    </row>
    <row r="28" spans="1:3" ht="30" customHeight="1" x14ac:dyDescent="0.3">
      <c r="A28" s="15" t="s">
        <v>27</v>
      </c>
      <c r="B28" s="16"/>
      <c r="C28" s="15"/>
    </row>
    <row r="29" spans="1:3" ht="30" customHeight="1" x14ac:dyDescent="0.3">
      <c r="A29" s="15" t="s">
        <v>28</v>
      </c>
      <c r="B29" s="16"/>
      <c r="C29" s="15"/>
    </row>
    <row r="30" spans="1:3" ht="30" customHeight="1" x14ac:dyDescent="0.3">
      <c r="A30" s="15" t="s">
        <v>29</v>
      </c>
      <c r="B30" s="16"/>
      <c r="C30" s="15"/>
    </row>
    <row r="31" spans="1:3" ht="30" customHeight="1" x14ac:dyDescent="0.3">
      <c r="A31" s="15" t="s">
        <v>30</v>
      </c>
      <c r="B31" s="16"/>
      <c r="C31" s="15"/>
    </row>
    <row r="32" spans="1:3" ht="30" customHeight="1" x14ac:dyDescent="0.3">
      <c r="A32" s="15" t="s">
        <v>31</v>
      </c>
      <c r="B32" s="16"/>
      <c r="C32" s="15"/>
    </row>
    <row r="33" spans="1:3" ht="30" customHeight="1" x14ac:dyDescent="0.3">
      <c r="A33" s="15" t="s">
        <v>32</v>
      </c>
      <c r="B33" s="16"/>
      <c r="C33" s="15"/>
    </row>
    <row r="34" spans="1:3" ht="18" customHeight="1" x14ac:dyDescent="0.3">
      <c r="A34" s="17" t="s">
        <v>33</v>
      </c>
      <c r="B34" s="10">
        <f>SUM(B26:B33)</f>
        <v>0</v>
      </c>
      <c r="C34" s="18" t="str">
        <f>"of "&amp;(COUNTA(A26:A33)*2)&amp;"   |   "&amp;TEXT(IF(COUNTA(A26:A33)=0,0,SUM(B26:B33)/(COUNTA(A26:A33)*2)),"0%")&amp;" complete"</f>
        <v>of 16   |   0% complete</v>
      </c>
    </row>
    <row r="36" spans="1:3" ht="21.75" customHeight="1" x14ac:dyDescent="0.3">
      <c r="A36" s="1" t="s">
        <v>34</v>
      </c>
      <c r="B36" s="1"/>
      <c r="C36" s="12" t="s">
        <v>21</v>
      </c>
    </row>
    <row r="37" spans="1:3" ht="18" customHeight="1" x14ac:dyDescent="0.3">
      <c r="A37" s="13" t="s">
        <v>22</v>
      </c>
      <c r="B37" s="14" t="s">
        <v>23</v>
      </c>
      <c r="C37" s="13" t="s">
        <v>24</v>
      </c>
    </row>
    <row r="38" spans="1:3" ht="30" customHeight="1" x14ac:dyDescent="0.3">
      <c r="A38" s="15" t="s">
        <v>35</v>
      </c>
      <c r="B38" s="16"/>
      <c r="C38" s="15"/>
    </row>
    <row r="39" spans="1:3" ht="30" customHeight="1" x14ac:dyDescent="0.3">
      <c r="A39" s="15" t="s">
        <v>36</v>
      </c>
      <c r="B39" s="16"/>
      <c r="C39" s="15"/>
    </row>
    <row r="40" spans="1:3" ht="30" customHeight="1" x14ac:dyDescent="0.3">
      <c r="A40" s="15" t="s">
        <v>37</v>
      </c>
      <c r="B40" s="16"/>
      <c r="C40" s="15"/>
    </row>
    <row r="41" spans="1:3" ht="30" customHeight="1" x14ac:dyDescent="0.3">
      <c r="A41" s="15" t="s">
        <v>38</v>
      </c>
      <c r="B41" s="16"/>
      <c r="C41" s="15"/>
    </row>
    <row r="42" spans="1:3" ht="18" customHeight="1" x14ac:dyDescent="0.3">
      <c r="A42" s="15" t="s">
        <v>39</v>
      </c>
      <c r="B42" s="16"/>
      <c r="C42" s="15"/>
    </row>
    <row r="43" spans="1:3" ht="18" customHeight="1" x14ac:dyDescent="0.3">
      <c r="A43" s="15" t="s">
        <v>40</v>
      </c>
      <c r="B43" s="16"/>
      <c r="C43" s="15"/>
    </row>
    <row r="44" spans="1:3" ht="30" customHeight="1" x14ac:dyDescent="0.3">
      <c r="A44" s="15" t="s">
        <v>41</v>
      </c>
      <c r="B44" s="16"/>
      <c r="C44" s="15"/>
    </row>
    <row r="45" spans="1:3" ht="18" customHeight="1" x14ac:dyDescent="0.3">
      <c r="A45" s="17" t="s">
        <v>33</v>
      </c>
      <c r="B45" s="10">
        <f>SUM(B38:B44)</f>
        <v>0</v>
      </c>
      <c r="C45" s="18" t="str">
        <f>"of "&amp;(COUNTA(A38:A44)*2)&amp;"   |   "&amp;TEXT(IF(COUNTA(A38:A44)=0,0,SUM(B38:B44)/(COUNTA(A38:A44)*2)),"0%")&amp;" complete"</f>
        <v>of 14   |   0% complete</v>
      </c>
    </row>
    <row r="47" spans="1:3" ht="21.75" customHeight="1" x14ac:dyDescent="0.3">
      <c r="A47" s="1" t="s">
        <v>42</v>
      </c>
      <c r="B47" s="1"/>
      <c r="C47" s="12" t="s">
        <v>21</v>
      </c>
    </row>
    <row r="48" spans="1:3" ht="18" customHeight="1" x14ac:dyDescent="0.3">
      <c r="A48" s="13" t="s">
        <v>22</v>
      </c>
      <c r="B48" s="14" t="s">
        <v>23</v>
      </c>
      <c r="C48" s="13" t="s">
        <v>24</v>
      </c>
    </row>
    <row r="49" spans="1:3" ht="30" customHeight="1" x14ac:dyDescent="0.3">
      <c r="A49" s="15" t="s">
        <v>43</v>
      </c>
      <c r="B49" s="16"/>
      <c r="C49" s="15"/>
    </row>
    <row r="50" spans="1:3" ht="18" customHeight="1" x14ac:dyDescent="0.3">
      <c r="A50" s="15" t="s">
        <v>44</v>
      </c>
      <c r="B50" s="16"/>
      <c r="C50" s="15"/>
    </row>
    <row r="51" spans="1:3" ht="30" customHeight="1" x14ac:dyDescent="0.3">
      <c r="A51" s="15" t="s">
        <v>45</v>
      </c>
      <c r="B51" s="16"/>
      <c r="C51" s="15"/>
    </row>
    <row r="52" spans="1:3" ht="18" customHeight="1" x14ac:dyDescent="0.3">
      <c r="A52" s="15" t="s">
        <v>46</v>
      </c>
      <c r="B52" s="16"/>
      <c r="C52" s="15"/>
    </row>
    <row r="53" spans="1:3" ht="18" customHeight="1" x14ac:dyDescent="0.3">
      <c r="A53" s="15" t="s">
        <v>47</v>
      </c>
      <c r="B53" s="16"/>
      <c r="C53" s="15"/>
    </row>
    <row r="54" spans="1:3" ht="18" customHeight="1" x14ac:dyDescent="0.3">
      <c r="A54" s="17" t="s">
        <v>33</v>
      </c>
      <c r="B54" s="10">
        <f>SUM(B49:B53)</f>
        <v>0</v>
      </c>
      <c r="C54" s="18" t="str">
        <f>"of "&amp;(COUNTA(A49:A53)*2)&amp;"   |   "&amp;TEXT(IF(COUNTA(A49:A53)=0,0,SUM(B49:B53)/(COUNTA(A49:A53)*2)),"0%")&amp;" complete"</f>
        <v>of 10   |   0% complete</v>
      </c>
    </row>
    <row r="56" spans="1:3" ht="21.75" customHeight="1" x14ac:dyDescent="0.3">
      <c r="A56" s="1" t="s">
        <v>48</v>
      </c>
      <c r="B56" s="1"/>
      <c r="C56" s="12" t="s">
        <v>49</v>
      </c>
    </row>
    <row r="57" spans="1:3" ht="18" customHeight="1" x14ac:dyDescent="0.3">
      <c r="A57" s="13" t="s">
        <v>22</v>
      </c>
      <c r="B57" s="14" t="s">
        <v>23</v>
      </c>
      <c r="C57" s="13" t="s">
        <v>24</v>
      </c>
    </row>
    <row r="58" spans="1:3" ht="30" customHeight="1" x14ac:dyDescent="0.3">
      <c r="A58" s="15" t="s">
        <v>50</v>
      </c>
      <c r="B58" s="16"/>
      <c r="C58" s="15"/>
    </row>
    <row r="59" spans="1:3" ht="30" customHeight="1" x14ac:dyDescent="0.3">
      <c r="A59" s="15" t="s">
        <v>51</v>
      </c>
      <c r="B59" s="16"/>
      <c r="C59" s="15"/>
    </row>
    <row r="60" spans="1:3" ht="30" customHeight="1" x14ac:dyDescent="0.3">
      <c r="A60" s="15" t="s">
        <v>52</v>
      </c>
      <c r="B60" s="16"/>
      <c r="C60" s="15"/>
    </row>
    <row r="61" spans="1:3" ht="30" customHeight="1" x14ac:dyDescent="0.3">
      <c r="A61" s="15" t="s">
        <v>53</v>
      </c>
      <c r="B61" s="16"/>
      <c r="C61" s="15"/>
    </row>
    <row r="62" spans="1:3" ht="30" customHeight="1" x14ac:dyDescent="0.3">
      <c r="A62" s="15" t="s">
        <v>54</v>
      </c>
      <c r="B62" s="16"/>
      <c r="C62" s="15"/>
    </row>
    <row r="63" spans="1:3" ht="18" customHeight="1" x14ac:dyDescent="0.3">
      <c r="A63" s="15" t="s">
        <v>55</v>
      </c>
      <c r="B63" s="16"/>
      <c r="C63" s="15"/>
    </row>
    <row r="64" spans="1:3" ht="30" customHeight="1" x14ac:dyDescent="0.3">
      <c r="A64" s="15" t="s">
        <v>56</v>
      </c>
      <c r="B64" s="16"/>
      <c r="C64" s="15"/>
    </row>
    <row r="65" spans="1:3" ht="30" customHeight="1" x14ac:dyDescent="0.3">
      <c r="A65" s="15" t="s">
        <v>57</v>
      </c>
      <c r="B65" s="16"/>
      <c r="C65" s="15"/>
    </row>
    <row r="66" spans="1:3" ht="30" customHeight="1" x14ac:dyDescent="0.3">
      <c r="A66" s="15" t="s">
        <v>58</v>
      </c>
      <c r="B66" s="16"/>
      <c r="C66" s="15"/>
    </row>
    <row r="67" spans="1:3" ht="18" customHeight="1" x14ac:dyDescent="0.3">
      <c r="A67" s="17" t="s">
        <v>33</v>
      </c>
      <c r="B67" s="10">
        <f>SUM(B58:B66)</f>
        <v>0</v>
      </c>
      <c r="C67" s="18" t="str">
        <f>"of "&amp;(COUNTA(A58:A66)*2)&amp;"   |   "&amp;TEXT(IF(COUNTA(A58:A66)=0,0,SUM(B58:B66)/(COUNTA(A58:A66)*2)),"0%")&amp;" complete"</f>
        <v>of 18   |   0% complete</v>
      </c>
    </row>
    <row r="69" spans="1:3" ht="21.75" customHeight="1" x14ac:dyDescent="0.3">
      <c r="A69" s="1" t="s">
        <v>59</v>
      </c>
      <c r="B69" s="1"/>
      <c r="C69" s="12" t="s">
        <v>60</v>
      </c>
    </row>
    <row r="70" spans="1:3" ht="18" customHeight="1" x14ac:dyDescent="0.3">
      <c r="A70" s="13" t="s">
        <v>22</v>
      </c>
      <c r="B70" s="14" t="s">
        <v>23</v>
      </c>
      <c r="C70" s="13" t="s">
        <v>24</v>
      </c>
    </row>
    <row r="71" spans="1:3" ht="30" customHeight="1" x14ac:dyDescent="0.3">
      <c r="A71" s="15" t="s">
        <v>61</v>
      </c>
      <c r="B71" s="16"/>
      <c r="C71" s="15"/>
    </row>
    <row r="72" spans="1:3" ht="30" customHeight="1" x14ac:dyDescent="0.3">
      <c r="A72" s="15" t="s">
        <v>62</v>
      </c>
      <c r="B72" s="16"/>
      <c r="C72" s="15"/>
    </row>
    <row r="73" spans="1:3" ht="18" customHeight="1" x14ac:dyDescent="0.3">
      <c r="A73" s="15" t="s">
        <v>63</v>
      </c>
      <c r="B73" s="16"/>
      <c r="C73" s="15"/>
    </row>
    <row r="74" spans="1:3" ht="18" customHeight="1" x14ac:dyDescent="0.3">
      <c r="A74" s="15" t="s">
        <v>64</v>
      </c>
      <c r="B74" s="16"/>
      <c r="C74" s="15"/>
    </row>
    <row r="75" spans="1:3" ht="18" customHeight="1" x14ac:dyDescent="0.3">
      <c r="A75" s="15" t="s">
        <v>65</v>
      </c>
      <c r="B75" s="16"/>
      <c r="C75" s="15"/>
    </row>
    <row r="76" spans="1:3" ht="30" customHeight="1" x14ac:dyDescent="0.3">
      <c r="A76" s="15" t="s">
        <v>66</v>
      </c>
      <c r="B76" s="16"/>
      <c r="C76" s="15"/>
    </row>
    <row r="77" spans="1:3" ht="30" customHeight="1" x14ac:dyDescent="0.3">
      <c r="A77" s="15" t="s">
        <v>67</v>
      </c>
      <c r="B77" s="16"/>
      <c r="C77" s="15"/>
    </row>
    <row r="78" spans="1:3" ht="18" customHeight="1" x14ac:dyDescent="0.3">
      <c r="A78" s="17" t="s">
        <v>33</v>
      </c>
      <c r="B78" s="10">
        <f>SUM(B71:B77)</f>
        <v>0</v>
      </c>
      <c r="C78" s="18" t="str">
        <f>"of "&amp;(COUNTA(A71:A77)*2)&amp;"   |   "&amp;TEXT(IF(COUNTA(A71:A77)=0,0,SUM(B71:B77)/(COUNTA(A71:A77)*2)),"0%")&amp;" complete"</f>
        <v>of 14   |   0% complete</v>
      </c>
    </row>
    <row r="80" spans="1:3" ht="21.75" customHeight="1" x14ac:dyDescent="0.3">
      <c r="A80" s="1" t="s">
        <v>68</v>
      </c>
      <c r="B80" s="1"/>
      <c r="C80" s="12" t="s">
        <v>21</v>
      </c>
    </row>
    <row r="81" spans="1:3" ht="18" customHeight="1" x14ac:dyDescent="0.3">
      <c r="A81" s="13" t="s">
        <v>22</v>
      </c>
      <c r="B81" s="14" t="s">
        <v>23</v>
      </c>
      <c r="C81" s="13" t="s">
        <v>24</v>
      </c>
    </row>
    <row r="82" spans="1:3" ht="30" customHeight="1" x14ac:dyDescent="0.3">
      <c r="A82" s="15" t="s">
        <v>69</v>
      </c>
      <c r="B82" s="16"/>
      <c r="C82" s="15"/>
    </row>
    <row r="83" spans="1:3" ht="30" customHeight="1" x14ac:dyDescent="0.3">
      <c r="A83" s="15" t="s">
        <v>70</v>
      </c>
      <c r="B83" s="16"/>
      <c r="C83" s="15"/>
    </row>
    <row r="84" spans="1:3" ht="30" customHeight="1" x14ac:dyDescent="0.3">
      <c r="A84" s="15" t="s">
        <v>71</v>
      </c>
      <c r="B84" s="16"/>
      <c r="C84" s="15"/>
    </row>
    <row r="85" spans="1:3" ht="30" customHeight="1" x14ac:dyDescent="0.3">
      <c r="A85" s="15" t="s">
        <v>72</v>
      </c>
      <c r="B85" s="16"/>
      <c r="C85" s="15"/>
    </row>
    <row r="86" spans="1:3" ht="30" customHeight="1" x14ac:dyDescent="0.3">
      <c r="A86" s="15" t="s">
        <v>73</v>
      </c>
      <c r="B86" s="16"/>
      <c r="C86" s="15"/>
    </row>
    <row r="87" spans="1:3" ht="18" customHeight="1" x14ac:dyDescent="0.3">
      <c r="A87" s="17" t="s">
        <v>33</v>
      </c>
      <c r="B87" s="10">
        <f>SUM(B82:B86)</f>
        <v>0</v>
      </c>
      <c r="C87" s="18" t="str">
        <f>"of "&amp;(COUNTA(A82:A86)*2)&amp;"   |   "&amp;TEXT(IF(COUNTA(A82:A86)=0,0,SUM(B82:B86)/(COUNTA(A82:A86)*2)),"0%")&amp;" complete"</f>
        <v>of 10   |   0% complete</v>
      </c>
    </row>
    <row r="89" spans="1:3" ht="21.75" customHeight="1" x14ac:dyDescent="0.3">
      <c r="A89" s="1" t="s">
        <v>74</v>
      </c>
      <c r="B89" s="1"/>
      <c r="C89" s="12" t="s">
        <v>49</v>
      </c>
    </row>
    <row r="90" spans="1:3" ht="18" customHeight="1" x14ac:dyDescent="0.3">
      <c r="A90" s="13" t="s">
        <v>22</v>
      </c>
      <c r="B90" s="14" t="s">
        <v>23</v>
      </c>
      <c r="C90" s="13" t="s">
        <v>24</v>
      </c>
    </row>
    <row r="91" spans="1:3" ht="18" customHeight="1" x14ac:dyDescent="0.3">
      <c r="A91" s="15" t="s">
        <v>75</v>
      </c>
      <c r="B91" s="16"/>
      <c r="C91" s="15"/>
    </row>
    <row r="92" spans="1:3" ht="30" customHeight="1" x14ac:dyDescent="0.3">
      <c r="A92" s="15" t="s">
        <v>76</v>
      </c>
      <c r="B92" s="16"/>
      <c r="C92" s="15"/>
    </row>
    <row r="93" spans="1:3" ht="18" customHeight="1" x14ac:dyDescent="0.3">
      <c r="A93" s="15" t="s">
        <v>77</v>
      </c>
      <c r="B93" s="16"/>
      <c r="C93" s="15"/>
    </row>
    <row r="94" spans="1:3" ht="18" customHeight="1" x14ac:dyDescent="0.3">
      <c r="A94" s="15" t="s">
        <v>78</v>
      </c>
      <c r="B94" s="16"/>
      <c r="C94" s="15"/>
    </row>
    <row r="95" spans="1:3" ht="30" customHeight="1" x14ac:dyDescent="0.3">
      <c r="A95" s="15" t="s">
        <v>79</v>
      </c>
      <c r="B95" s="16"/>
      <c r="C95" s="15"/>
    </row>
    <row r="96" spans="1:3" ht="30" customHeight="1" x14ac:dyDescent="0.3">
      <c r="A96" s="15" t="s">
        <v>80</v>
      </c>
      <c r="B96" s="16"/>
      <c r="C96" s="15"/>
    </row>
    <row r="97" spans="1:3" ht="30" customHeight="1" x14ac:dyDescent="0.3">
      <c r="A97" s="15" t="s">
        <v>81</v>
      </c>
      <c r="B97" s="16"/>
      <c r="C97" s="15"/>
    </row>
    <row r="98" spans="1:3" ht="30" customHeight="1" x14ac:dyDescent="0.3">
      <c r="A98" s="15" t="s">
        <v>82</v>
      </c>
      <c r="B98" s="16"/>
      <c r="C98" s="15"/>
    </row>
    <row r="99" spans="1:3" ht="30" customHeight="1" x14ac:dyDescent="0.3">
      <c r="A99" s="15" t="s">
        <v>83</v>
      </c>
      <c r="B99" s="16"/>
      <c r="C99" s="15"/>
    </row>
    <row r="100" spans="1:3" ht="18" customHeight="1" x14ac:dyDescent="0.3">
      <c r="A100" s="17" t="s">
        <v>33</v>
      </c>
      <c r="B100" s="10">
        <f>SUM(B91:B99)</f>
        <v>0</v>
      </c>
      <c r="C100" s="18" t="str">
        <f>"of "&amp;(COUNTA(A91:A99)*2)&amp;"   |   "&amp;TEXT(IF(COUNTA(A91:A99)=0,0,SUM(B91:B99)/(COUNTA(A91:A99)*2)),"0%")&amp;" complete"</f>
        <v>of 18   |   0% complete</v>
      </c>
    </row>
    <row r="102" spans="1:3" ht="21.75" customHeight="1" x14ac:dyDescent="0.3">
      <c r="A102" s="1" t="s">
        <v>84</v>
      </c>
      <c r="B102" s="1"/>
      <c r="C102" s="12" t="s">
        <v>49</v>
      </c>
    </row>
    <row r="103" spans="1:3" ht="18" customHeight="1" x14ac:dyDescent="0.3">
      <c r="A103" s="13" t="s">
        <v>22</v>
      </c>
      <c r="B103" s="14" t="s">
        <v>23</v>
      </c>
      <c r="C103" s="13" t="s">
        <v>24</v>
      </c>
    </row>
    <row r="104" spans="1:3" ht="30" customHeight="1" x14ac:dyDescent="0.3">
      <c r="A104" s="15" t="s">
        <v>85</v>
      </c>
      <c r="B104" s="16"/>
      <c r="C104" s="15"/>
    </row>
    <row r="105" spans="1:3" ht="30" customHeight="1" x14ac:dyDescent="0.3">
      <c r="A105" s="15" t="s">
        <v>86</v>
      </c>
      <c r="B105" s="16"/>
      <c r="C105" s="15"/>
    </row>
    <row r="106" spans="1:3" ht="30" customHeight="1" x14ac:dyDescent="0.3">
      <c r="A106" s="15" t="s">
        <v>87</v>
      </c>
      <c r="B106" s="16"/>
      <c r="C106" s="15"/>
    </row>
    <row r="107" spans="1:3" ht="18" customHeight="1" x14ac:dyDescent="0.3">
      <c r="A107" s="15" t="s">
        <v>88</v>
      </c>
      <c r="B107" s="16"/>
      <c r="C107" s="15"/>
    </row>
    <row r="108" spans="1:3" ht="30" customHeight="1" x14ac:dyDescent="0.3">
      <c r="A108" s="15" t="s">
        <v>89</v>
      </c>
      <c r="B108" s="16"/>
      <c r="C108" s="15"/>
    </row>
    <row r="109" spans="1:3" ht="18" customHeight="1" x14ac:dyDescent="0.3">
      <c r="A109" s="15" t="s">
        <v>90</v>
      </c>
      <c r="B109" s="16"/>
      <c r="C109" s="15"/>
    </row>
    <row r="110" spans="1:3" ht="18" customHeight="1" x14ac:dyDescent="0.3">
      <c r="A110" s="17" t="s">
        <v>33</v>
      </c>
      <c r="B110" s="10">
        <f>SUM(B104:B109)</f>
        <v>0</v>
      </c>
      <c r="C110" s="18" t="str">
        <f>"of "&amp;(COUNTA(A104:A109)*2)&amp;"   |   "&amp;TEXT(IF(COUNTA(A104:A109)=0,0,SUM(B104:B109)/(COUNTA(A104:A109)*2)),"0%")&amp;" complete"</f>
        <v>of 12   |   0% complete</v>
      </c>
    </row>
    <row r="112" spans="1:3" ht="21.75" customHeight="1" x14ac:dyDescent="0.3">
      <c r="A112" s="1" t="s">
        <v>91</v>
      </c>
      <c r="B112" s="1"/>
      <c r="C112" s="12" t="s">
        <v>92</v>
      </c>
    </row>
    <row r="113" spans="1:3" ht="18" customHeight="1" x14ac:dyDescent="0.3">
      <c r="A113" s="13" t="s">
        <v>22</v>
      </c>
      <c r="B113" s="14" t="s">
        <v>23</v>
      </c>
      <c r="C113" s="13" t="s">
        <v>24</v>
      </c>
    </row>
    <row r="114" spans="1:3" ht="30" customHeight="1" x14ac:dyDescent="0.3">
      <c r="A114" s="15" t="s">
        <v>93</v>
      </c>
      <c r="B114" s="16"/>
      <c r="C114" s="15"/>
    </row>
    <row r="115" spans="1:3" ht="30" customHeight="1" x14ac:dyDescent="0.3">
      <c r="A115" s="15" t="s">
        <v>94</v>
      </c>
      <c r="B115" s="16"/>
      <c r="C115" s="15"/>
    </row>
    <row r="116" spans="1:3" ht="30" customHeight="1" x14ac:dyDescent="0.3">
      <c r="A116" s="15" t="s">
        <v>95</v>
      </c>
      <c r="B116" s="16"/>
      <c r="C116" s="15"/>
    </row>
    <row r="117" spans="1:3" ht="30" customHeight="1" x14ac:dyDescent="0.3">
      <c r="A117" s="15" t="s">
        <v>96</v>
      </c>
      <c r="B117" s="16"/>
      <c r="C117" s="15"/>
    </row>
    <row r="118" spans="1:3" ht="30" customHeight="1" x14ac:dyDescent="0.3">
      <c r="A118" s="15" t="s">
        <v>97</v>
      </c>
      <c r="B118" s="16"/>
      <c r="C118" s="15"/>
    </row>
    <row r="119" spans="1:3" ht="30" customHeight="1" x14ac:dyDescent="0.3">
      <c r="A119" s="15" t="s">
        <v>98</v>
      </c>
      <c r="B119" s="16"/>
      <c r="C119" s="15"/>
    </row>
    <row r="120" spans="1:3" ht="18" customHeight="1" x14ac:dyDescent="0.3">
      <c r="A120" s="17" t="s">
        <v>33</v>
      </c>
      <c r="B120" s="10">
        <f>SUM(B114:B119)</f>
        <v>0</v>
      </c>
      <c r="C120" s="18" t="str">
        <f>"of "&amp;(COUNTA(A114:A119)*2)&amp;"   |   "&amp;TEXT(IF(COUNTA(A114:A119)=0,0,SUM(B114:B119)/(COUNTA(A114:A119)*2)),"0%")&amp;" complete"</f>
        <v>of 12   |   0% complete</v>
      </c>
    </row>
    <row r="122" spans="1:3" ht="21.75" customHeight="1" x14ac:dyDescent="0.3">
      <c r="A122" s="1" t="s">
        <v>99</v>
      </c>
      <c r="B122" s="1"/>
      <c r="C122" s="12" t="s">
        <v>60</v>
      </c>
    </row>
    <row r="123" spans="1:3" ht="18" customHeight="1" x14ac:dyDescent="0.3">
      <c r="A123" s="13" t="s">
        <v>22</v>
      </c>
      <c r="B123" s="14" t="s">
        <v>23</v>
      </c>
      <c r="C123" s="13" t="s">
        <v>24</v>
      </c>
    </row>
    <row r="124" spans="1:3" ht="30" customHeight="1" x14ac:dyDescent="0.3">
      <c r="A124" s="15" t="s">
        <v>100</v>
      </c>
      <c r="B124" s="16"/>
      <c r="C124" s="15"/>
    </row>
    <row r="125" spans="1:3" ht="30" customHeight="1" x14ac:dyDescent="0.3">
      <c r="A125" s="15" t="s">
        <v>101</v>
      </c>
      <c r="B125" s="16"/>
      <c r="C125" s="15"/>
    </row>
    <row r="126" spans="1:3" ht="18" customHeight="1" x14ac:dyDescent="0.3">
      <c r="A126" s="15" t="s">
        <v>102</v>
      </c>
      <c r="B126" s="16"/>
      <c r="C126" s="15"/>
    </row>
    <row r="127" spans="1:3" ht="30" customHeight="1" x14ac:dyDescent="0.3">
      <c r="A127" s="15" t="s">
        <v>103</v>
      </c>
      <c r="B127" s="16"/>
      <c r="C127" s="15"/>
    </row>
    <row r="128" spans="1:3" ht="30" customHeight="1" x14ac:dyDescent="0.3">
      <c r="A128" s="15" t="s">
        <v>104</v>
      </c>
      <c r="B128" s="16"/>
      <c r="C128" s="15"/>
    </row>
    <row r="129" spans="1:3" ht="30" customHeight="1" x14ac:dyDescent="0.3">
      <c r="A129" s="15" t="s">
        <v>105</v>
      </c>
      <c r="B129" s="16"/>
      <c r="C129" s="15"/>
    </row>
    <row r="130" spans="1:3" ht="18" customHeight="1" x14ac:dyDescent="0.3">
      <c r="A130" s="15" t="s">
        <v>106</v>
      </c>
      <c r="B130" s="16"/>
      <c r="C130" s="15"/>
    </row>
    <row r="131" spans="1:3" ht="30" customHeight="1" x14ac:dyDescent="0.3">
      <c r="A131" s="15" t="s">
        <v>107</v>
      </c>
      <c r="B131" s="16"/>
      <c r="C131" s="15"/>
    </row>
    <row r="132" spans="1:3" ht="18" customHeight="1" x14ac:dyDescent="0.3">
      <c r="A132" s="17" t="s">
        <v>33</v>
      </c>
      <c r="B132" s="10">
        <f>SUM(B124:B131)</f>
        <v>0</v>
      </c>
      <c r="C132" s="18" t="str">
        <f>"of "&amp;(COUNTA(A124:A131)*2)&amp;"   |   "&amp;TEXT(IF(COUNTA(A124:A131)=0,0,SUM(B124:B131)/(COUNTA(A124:A131)*2)),"0%")&amp;" complete"</f>
        <v>of 16   |   0% complete</v>
      </c>
    </row>
    <row r="134" spans="1:3" ht="21.75" customHeight="1" x14ac:dyDescent="0.3">
      <c r="A134" s="1" t="s">
        <v>108</v>
      </c>
      <c r="B134" s="1"/>
      <c r="C134" s="12" t="s">
        <v>92</v>
      </c>
    </row>
    <row r="135" spans="1:3" ht="18" customHeight="1" x14ac:dyDescent="0.3">
      <c r="A135" s="13" t="s">
        <v>22</v>
      </c>
      <c r="B135" s="14" t="s">
        <v>23</v>
      </c>
      <c r="C135" s="13" t="s">
        <v>24</v>
      </c>
    </row>
    <row r="136" spans="1:3" ht="18" customHeight="1" x14ac:dyDescent="0.3">
      <c r="A136" s="15" t="s">
        <v>109</v>
      </c>
      <c r="B136" s="16"/>
      <c r="C136" s="15"/>
    </row>
    <row r="137" spans="1:3" ht="18" customHeight="1" x14ac:dyDescent="0.3">
      <c r="A137" s="15" t="s">
        <v>110</v>
      </c>
      <c r="B137" s="16"/>
      <c r="C137" s="15"/>
    </row>
    <row r="138" spans="1:3" ht="18" customHeight="1" x14ac:dyDescent="0.3">
      <c r="A138" s="15" t="s">
        <v>111</v>
      </c>
      <c r="B138" s="16"/>
      <c r="C138" s="15"/>
    </row>
    <row r="139" spans="1:3" ht="30" customHeight="1" x14ac:dyDescent="0.3">
      <c r="A139" s="15" t="s">
        <v>112</v>
      </c>
      <c r="B139" s="16"/>
      <c r="C139" s="15"/>
    </row>
    <row r="140" spans="1:3" ht="30" customHeight="1" x14ac:dyDescent="0.3">
      <c r="A140" s="15" t="s">
        <v>113</v>
      </c>
      <c r="B140" s="16"/>
      <c r="C140" s="15"/>
    </row>
    <row r="141" spans="1:3" ht="30" customHeight="1" x14ac:dyDescent="0.3">
      <c r="A141" s="15" t="s">
        <v>114</v>
      </c>
      <c r="B141" s="16"/>
      <c r="C141" s="15"/>
    </row>
    <row r="142" spans="1:3" ht="18" customHeight="1" x14ac:dyDescent="0.3">
      <c r="A142" s="17" t="s">
        <v>33</v>
      </c>
      <c r="B142" s="10">
        <f>SUM(B136:B141)</f>
        <v>0</v>
      </c>
      <c r="C142" s="18" t="str">
        <f>"of "&amp;(COUNTA(A136:A141)*2)&amp;"   |   "&amp;TEXT(IF(COUNTA(A136:A141)=0,0,SUM(B136:B141)/(COUNTA(A136:A141)*2)),"0%")&amp;" complete"</f>
        <v>of 12   |   0% complete</v>
      </c>
    </row>
    <row r="144" spans="1:3" ht="19.5" customHeight="1" x14ac:dyDescent="0.3">
      <c r="A144" s="5" t="s">
        <v>115</v>
      </c>
      <c r="B144" s="5"/>
      <c r="C144" s="5"/>
    </row>
    <row r="145" spans="1:3" ht="21.75" customHeight="1" x14ac:dyDescent="0.3">
      <c r="A145" s="19" t="s">
        <v>116</v>
      </c>
      <c r="B145" s="20">
        <f>B34+B45+B54+B67+B78+B87+B100+B110+B120+B132+B142</f>
        <v>0</v>
      </c>
      <c r="C145" s="21"/>
    </row>
    <row r="146" spans="1:3" ht="21.75" customHeight="1" x14ac:dyDescent="0.3">
      <c r="A146" s="19" t="s">
        <v>117</v>
      </c>
      <c r="B146" s="20">
        <f>COUNTA(A26:A33)*2+COUNTA(A38:A44)*2+COUNTA(A49:A53)*2+COUNTA(A58:A66)*2+COUNTA(A71:A77)*2+COUNTA(A82:A86)*2+COUNTA(A91:A99)*2+COUNTA(A104:A109)*2+COUNTA(A114:A119)*2+COUNTA(A124:A131)*2+COUNTA(A136:A141)*2</f>
        <v>152</v>
      </c>
      <c r="C146" s="21"/>
    </row>
    <row r="147" spans="1:3" ht="24" customHeight="1" x14ac:dyDescent="0.3">
      <c r="A147" s="19" t="s">
        <v>5</v>
      </c>
      <c r="B147" s="22">
        <f>IF(B146=0,0,B145/B146)</f>
        <v>0</v>
      </c>
      <c r="C147" s="23"/>
    </row>
  </sheetData>
  <mergeCells count="31">
    <mergeCell ref="A144:C144"/>
    <mergeCell ref="A89:B89"/>
    <mergeCell ref="A102:B102"/>
    <mergeCell ref="A112:B112"/>
    <mergeCell ref="A122:B122"/>
    <mergeCell ref="A134:B134"/>
    <mergeCell ref="A36:B36"/>
    <mergeCell ref="A47:B47"/>
    <mergeCell ref="A56:B56"/>
    <mergeCell ref="A69:B69"/>
    <mergeCell ref="A80:B80"/>
    <mergeCell ref="A19:C19"/>
    <mergeCell ref="A20:C20"/>
    <mergeCell ref="A21:C21"/>
    <mergeCell ref="A22:C22"/>
    <mergeCell ref="A24:B24"/>
    <mergeCell ref="A14:C14"/>
    <mergeCell ref="A15:C15"/>
    <mergeCell ref="A16:C16"/>
    <mergeCell ref="A17:C17"/>
    <mergeCell ref="A18:C18"/>
    <mergeCell ref="A9:C9"/>
    <mergeCell ref="A10:C10"/>
    <mergeCell ref="A11:C11"/>
    <mergeCell ref="A12:C12"/>
    <mergeCell ref="A13:C13"/>
    <mergeCell ref="A1:C1"/>
    <mergeCell ref="A2:C2"/>
    <mergeCell ref="A3:C3"/>
    <mergeCell ref="A5:C5"/>
    <mergeCell ref="B7:C7"/>
  </mergeCells>
  <conditionalFormatting sqref="B7">
    <cfRule type="dataBar" priority="35">
      <dataBar>
        <cfvo type="num" val="0"/>
        <cfvo type="num" val="1"/>
        <color rgb="FFC9A227"/>
      </dataBar>
      <extLst>
        <ext xmlns:x14="http://schemas.microsoft.com/office/spreadsheetml/2009/9/main" uri="{B025F937-C7B1-47D3-B67F-A62EFF666E3E}">
          <x14:id>{3D706D39-D08B-4BFE-AFD6-FF3A6BAE6694}</x14:id>
        </ext>
      </extLst>
    </cfRule>
  </conditionalFormatting>
  <conditionalFormatting sqref="B26:B33">
    <cfRule type="cellIs" dxfId="32" priority="2" operator="equal">
      <formula>0</formula>
    </cfRule>
    <cfRule type="cellIs" dxfId="31" priority="3" operator="equal">
      <formula>1</formula>
    </cfRule>
    <cfRule type="cellIs" dxfId="30" priority="4" operator="equal">
      <formula>2</formula>
    </cfRule>
  </conditionalFormatting>
  <conditionalFormatting sqref="B38:B44">
    <cfRule type="cellIs" dxfId="29" priority="5" operator="equal">
      <formula>0</formula>
    </cfRule>
    <cfRule type="cellIs" dxfId="28" priority="6" operator="equal">
      <formula>1</formula>
    </cfRule>
    <cfRule type="cellIs" dxfId="27" priority="7" operator="equal">
      <formula>2</formula>
    </cfRule>
  </conditionalFormatting>
  <conditionalFormatting sqref="B49:B53">
    <cfRule type="cellIs" dxfId="26" priority="8" operator="equal">
      <formula>0</formula>
    </cfRule>
    <cfRule type="cellIs" dxfId="25" priority="9" operator="equal">
      <formula>1</formula>
    </cfRule>
    <cfRule type="cellIs" dxfId="24" priority="10" operator="equal">
      <formula>2</formula>
    </cfRule>
  </conditionalFormatting>
  <conditionalFormatting sqref="B58:B66">
    <cfRule type="cellIs" dxfId="23" priority="11" operator="equal">
      <formula>0</formula>
    </cfRule>
    <cfRule type="cellIs" dxfId="22" priority="12" operator="equal">
      <formula>1</formula>
    </cfRule>
    <cfRule type="cellIs" dxfId="21" priority="13" operator="equal">
      <formula>2</formula>
    </cfRule>
  </conditionalFormatting>
  <conditionalFormatting sqref="B71:B77">
    <cfRule type="cellIs" dxfId="20" priority="14" operator="equal">
      <formula>0</formula>
    </cfRule>
    <cfRule type="cellIs" dxfId="19" priority="15" operator="equal">
      <formula>1</formula>
    </cfRule>
    <cfRule type="cellIs" dxfId="18" priority="16" operator="equal">
      <formula>2</formula>
    </cfRule>
  </conditionalFormatting>
  <conditionalFormatting sqref="B82:B86">
    <cfRule type="cellIs" dxfId="17" priority="18" operator="equal">
      <formula>1</formula>
    </cfRule>
    <cfRule type="cellIs" dxfId="16" priority="19" operator="equal">
      <formula>2</formula>
    </cfRule>
    <cfRule type="cellIs" dxfId="15" priority="17" operator="equal">
      <formula>0</formula>
    </cfRule>
  </conditionalFormatting>
  <conditionalFormatting sqref="B91:B99">
    <cfRule type="cellIs" dxfId="14" priority="21" operator="equal">
      <formula>1</formula>
    </cfRule>
    <cfRule type="cellIs" dxfId="13" priority="22" operator="equal">
      <formula>2</formula>
    </cfRule>
    <cfRule type="cellIs" dxfId="12" priority="20" operator="equal">
      <formula>0</formula>
    </cfRule>
  </conditionalFormatting>
  <conditionalFormatting sqref="B104:B109">
    <cfRule type="cellIs" dxfId="11" priority="23" operator="equal">
      <formula>0</formula>
    </cfRule>
    <cfRule type="cellIs" dxfId="10" priority="24" operator="equal">
      <formula>1</formula>
    </cfRule>
    <cfRule type="cellIs" dxfId="9" priority="25" operator="equal">
      <formula>2</formula>
    </cfRule>
  </conditionalFormatting>
  <conditionalFormatting sqref="B114:B119">
    <cfRule type="cellIs" dxfId="8" priority="26" operator="equal">
      <formula>0</formula>
    </cfRule>
    <cfRule type="cellIs" dxfId="7" priority="27" operator="equal">
      <formula>1</formula>
    </cfRule>
    <cfRule type="cellIs" dxfId="6" priority="28" operator="equal">
      <formula>2</formula>
    </cfRule>
  </conditionalFormatting>
  <conditionalFormatting sqref="B124:B131">
    <cfRule type="cellIs" dxfId="5" priority="29" operator="equal">
      <formula>0</formula>
    </cfRule>
    <cfRule type="cellIs" dxfId="4" priority="30" operator="equal">
      <formula>1</formula>
    </cfRule>
    <cfRule type="cellIs" dxfId="3" priority="31" operator="equal">
      <formula>2</formula>
    </cfRule>
  </conditionalFormatting>
  <conditionalFormatting sqref="B136:B141">
    <cfRule type="cellIs" dxfId="2" priority="32" operator="equal">
      <formula>0</formula>
    </cfRule>
    <cfRule type="cellIs" dxfId="1" priority="33" operator="equal">
      <formula>1</formula>
    </cfRule>
    <cfRule type="cellIs" dxfId="0" priority="34" operator="equal">
      <formula>2</formula>
    </cfRule>
  </conditionalFormatting>
  <conditionalFormatting sqref="B147">
    <cfRule type="dataBar" priority="36">
      <dataBar>
        <cfvo type="num" val="0"/>
        <cfvo type="num" val="1"/>
        <color rgb="FFC9A227"/>
      </dataBar>
      <extLst>
        <ext xmlns:x14="http://schemas.microsoft.com/office/spreadsheetml/2009/9/main" uri="{B025F937-C7B1-47D3-B67F-A62EFF666E3E}">
          <x14:id>{F95DE3B3-00CB-4E74-A56D-ADE3A5F07ECE}</x14:id>
        </ext>
      </extLst>
    </cfRule>
  </conditionalFormatting>
  <dataValidations count="1">
    <dataValidation type="list" allowBlank="1" sqref="B26:B33 B38:B44 B49:B53 B58:B66 B71:B77 B82:B86 B91:B99 B104:B109 B114:B119 B124:B131 B136:B141" xr:uid="{00000000-0002-0000-0000-000000000000}">
      <formula1>"0,1,2"</formula1>
      <formula2>0</formula2>
    </dataValidation>
  </dataValidations>
  <pageMargins left="0.75" right="0.75" top="1" bottom="1" header="0.511811023622047" footer="0.511811023622047"/>
  <pageSetup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706D39-D08B-4BFE-AFD6-FF3A6BAE6694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9A227"/>
            </x14:dataBar>
          </x14:cfRule>
          <xm:sqref>B7</xm:sqref>
        </x14:conditionalFormatting>
        <x14:conditionalFormatting xmlns:xm="http://schemas.microsoft.com/office/excel/2006/main">
          <x14:cfRule type="dataBar" id="{F95DE3B3-00CB-4E74-A56D-ADE3A5F07ECE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9A227"/>
            </x14:dataBar>
          </x14:cfRule>
          <xm:sqref>B147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Mindset Competency Tracker</vt:lpstr>
      <vt:lpstr>'Mindset Competency Tracker'!Print_Titles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Mike Smith</cp:lastModifiedBy>
  <cp:revision>0</cp:revision>
  <dcterms:created xsi:type="dcterms:W3CDTF">2026-09-03T02:25:41Z</dcterms:created>
  <dcterms:modified xsi:type="dcterms:W3CDTF">2026-09-03T02:29:06Z</dcterms:modified>
  <dc:language>en-US</dc:language>
</cp:coreProperties>
</file>